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franpinna\Documents\Decreti Assessore\Decreto Assessore LL.PP. n. 4-3233 del 08.09.2022\"/>
    </mc:Choice>
  </mc:AlternateContent>
  <bookViews>
    <workbookView xWindow="0" yWindow="0" windowWidth="28800" windowHeight="12435" tabRatio="652"/>
  </bookViews>
  <sheets>
    <sheet name="SC04.0339-A" sheetId="1" r:id="rId1"/>
    <sheet name="SC04.0504-B" sheetId="4" r:id="rId2"/>
    <sheet name="SC04.0391-C" sheetId="2" r:id="rId3"/>
    <sheet name="SC08.8514-D" sheetId="3" r:id="rId4"/>
    <sheet name="SC04.5200-E" sheetId="5" r:id="rId5"/>
    <sheet name="SC04.5099-F" sheetId="6" r:id="rId6"/>
  </sheets>
  <definedNames>
    <definedName name="_xlnm.Print_Area" localSheetId="1">'SC04.0504-B'!$A$1:$I$20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0" i="1" l="1"/>
  <c r="F15" i="5"/>
  <c r="H14" i="5"/>
  <c r="G14" i="5"/>
  <c r="F14" i="5"/>
  <c r="G17" i="3"/>
  <c r="F17" i="3"/>
  <c r="F16" i="2"/>
  <c r="G16" i="2"/>
  <c r="H16" i="2"/>
  <c r="H17" i="1"/>
  <c r="F17" i="1"/>
  <c r="H17" i="3"/>
  <c r="G17" i="1" l="1"/>
  <c r="G19" i="3"/>
  <c r="F16" i="6" l="1"/>
  <c r="H14" i="6"/>
  <c r="G14" i="6"/>
  <c r="F14" i="6"/>
  <c r="F15" i="6" s="1"/>
  <c r="H16" i="5"/>
  <c r="H15" i="5" s="1"/>
  <c r="G16" i="5"/>
  <c r="G15" i="5" s="1"/>
  <c r="H16" i="4"/>
  <c r="G16" i="4"/>
  <c r="F16" i="4"/>
  <c r="H14" i="4" l="1"/>
  <c r="H15" i="4" s="1"/>
  <c r="G14" i="4"/>
  <c r="G15" i="4" s="1"/>
  <c r="F14" i="4"/>
  <c r="F15" i="4" s="1"/>
  <c r="H18" i="2" l="1"/>
  <c r="G18" i="2"/>
  <c r="F18" i="2"/>
  <c r="H19" i="1"/>
  <c r="G19" i="1"/>
  <c r="F19" i="1"/>
  <c r="H18" i="3"/>
  <c r="H17" i="2" l="1"/>
  <c r="H18" i="1"/>
  <c r="G18" i="3" l="1"/>
  <c r="F18" i="3"/>
  <c r="F17" i="2" l="1"/>
  <c r="G17" i="2" l="1"/>
  <c r="F18" i="1" l="1"/>
  <c r="G18" i="1" l="1"/>
</calcChain>
</file>

<file path=xl/sharedStrings.xml><?xml version="1.0" encoding="utf-8"?>
<sst xmlns="http://schemas.openxmlformats.org/spreadsheetml/2006/main" count="188" uniqueCount="64">
  <si>
    <r>
      <t>Titolo I - Spese correnti - Acquisto di beni e servizi - Capitolo SCO4.0339 - Spese per l’acquisizione di servizi inerenti l’esercizio e la sorveglianza di opere idrauliche di seconda e terza categoria e per il servizio di piena</t>
    </r>
    <r>
      <rPr>
        <b/>
        <sz val="9"/>
        <color theme="1"/>
        <rFont val="Arial"/>
        <family val="2"/>
      </rPr>
      <t xml:space="preserve"> </t>
    </r>
  </si>
  <si>
    <t>Annualità di esecuzione dell’intervento proposto</t>
  </si>
  <si>
    <t>Note</t>
  </si>
  <si>
    <t>Intervento proposto</t>
  </si>
  <si>
    <t>Descrizione sintetica</t>
  </si>
  <si>
    <t>Soggetto attuatore</t>
  </si>
  <si>
    <t>Modalità di esecuzione</t>
  </si>
  <si>
    <t>Importo complessivo</t>
  </si>
  <si>
    <t>Importo</t>
  </si>
  <si>
    <t>Attività di vigilanza, intervento idraulico e presidio territoriale</t>
  </si>
  <si>
    <r>
      <t xml:space="preserve">Attività di vigilanza, sorveglianza, presidio territoriale e intervento idraulico da espletare nei corsi d’acqua classificati o classificabili di seconda categoria comprendenti che ricadono nel comprensorio di competenza territoriale del Servizio Territoriale Opere Idrauliche di Sassari -  tratto del </t>
    </r>
    <r>
      <rPr>
        <i/>
        <sz val="9"/>
        <color theme="1"/>
        <rFont val="Arial"/>
        <family val="2"/>
      </rPr>
      <t>fiume Coghinas</t>
    </r>
    <r>
      <rPr>
        <sz val="9"/>
        <color theme="1"/>
        <rFont val="Arial"/>
        <family val="2"/>
      </rPr>
      <t xml:space="preserve"> dalle terme di Casteldoria alla foce e nel tratto del </t>
    </r>
    <r>
      <rPr>
        <i/>
        <sz val="9"/>
        <color theme="1"/>
        <rFont val="Arial"/>
        <family val="2"/>
      </rPr>
      <t>Rio Badu ‘e Caprile</t>
    </r>
    <r>
      <rPr>
        <sz val="9"/>
        <color theme="1"/>
        <rFont val="Arial"/>
        <family val="2"/>
      </rPr>
      <t xml:space="preserve"> a monte dell’abitato di Viddalba sino alla confluenza con il </t>
    </r>
    <r>
      <rPr>
        <i/>
        <sz val="9"/>
        <color theme="1"/>
        <rFont val="Arial"/>
        <family val="2"/>
      </rPr>
      <t>fiume Coghinas</t>
    </r>
  </si>
  <si>
    <t>Consorzio di Bonifica Nord Sardegna (CBNS)</t>
  </si>
  <si>
    <t xml:space="preserve">Mediante stipula di apposita convenzione </t>
  </si>
  <si>
    <r>
      <t xml:space="preserve">Attività di vigilanza, sorveglianza, presidio territoriale e intervento idraulico da espletare nei corsi d’acqua classificati o classificabili di seconda categoria che ricadono nel comprensorio di competenza territoriale del Servizio Territoriale Opere Idrauliche di Sassari - tratto del </t>
    </r>
    <r>
      <rPr>
        <i/>
        <sz val="9"/>
        <color theme="1"/>
        <rFont val="Arial"/>
        <family val="2"/>
      </rPr>
      <t>rio Padrongiano</t>
    </r>
    <r>
      <rPr>
        <sz val="9"/>
        <color theme="1"/>
        <rFont val="Arial"/>
        <family val="2"/>
      </rPr>
      <t xml:space="preserve"> dal ponte SS125 alla foce </t>
    </r>
  </si>
  <si>
    <t xml:space="preserve">Titolo II- Spese in conto capitale  - Investimenti fissi lordi e acquisto di terreni - Capitolo SCO4.0391 - Spese per lavori di ripristino e realizzazione di opere idrauliche di seconda e terza categoria e per il servizio di piena </t>
  </si>
  <si>
    <t>Direzione generale</t>
  </si>
  <si>
    <t>SERVIZIO DI PIENA E INTERVENTO IDRAULICO</t>
  </si>
  <si>
    <t>Consorzio di Bonifica della Gallura (CBG)</t>
  </si>
  <si>
    <t xml:space="preserve">Servizio del Genio Civile di Sassari </t>
  </si>
  <si>
    <t>Consorzio di Bonifica del Nord Sardegna</t>
  </si>
  <si>
    <t>Consorzio di Bonifica della Gallura</t>
  </si>
  <si>
    <t>Servizio del Genio Civile di Sassari</t>
  </si>
  <si>
    <t xml:space="preserve">  (B)  Totale </t>
  </si>
  <si>
    <t xml:space="preserve">(C) = (A)-(B) Disponibili </t>
  </si>
  <si>
    <t>delegazione amministrativa</t>
  </si>
  <si>
    <t>interventi sul fiume coghinas di pulizia, diradamento selettivo, taglio vegetazionale, decespugliamento ed altre attivita’ connesse alla tipologia dell'intervento</t>
  </si>
  <si>
    <t>(D) Impegni esigibilità  2021 - 2022 - 2023</t>
  </si>
  <si>
    <t>Manutenzione straordinaria del rio Padrongiano – rimozione sedimenti in prossimita’ del ponte sulla S.S. 125, completamento recupero mantellata e ripristino funzionalita’ idraulica area golenale
consolidamento e ripristino delle arginature nel comune di Olbia”.</t>
  </si>
  <si>
    <t xml:space="preserve">L’intervento, in coerenza con quanto previsto nel progetto di cui allo Studio a scala di bacino, e in particolare si articola nelle seguenti azioni 
1. rimozione delle isole in prossimità del ponte sulla S.S. 125, immediatamente a monte e a valle del ponte sulla S.S. 125; 
2. pulizia del corpo arginale in terra il quale presenta un rivestimento in conci pietra lato fiume ed è situato a valle del ponte sulla S.S.125 per una estensione lineare di circa 1800 m e sistemazione sigillatura giunti paramento in muratura dell’argine; 
3. sfalcio vegetazione sponda dx e sx, immediatamente a valle del ponte, che interessa l’area golenale, rimozione degli alberi ad alto fusto, presenti nell’area golenale e che risultino ormai secchi.
</t>
  </si>
  <si>
    <t>Manutenzione straordinaria del rio padrongiano attraverso interventi di pulizia, dragaggio, gestione dei sedimenti, recupero morfologico, consolidamento e ripristino delle arginature nel comune di olbia”</t>
  </si>
  <si>
    <t>L'intervento prevede di approfondire l’altezza dell’escavo così come prevista nel progetto di cui allo Studio a scala di bacino che permetterebbe di attenuare il fenomeno erosivo attualmente presente sulla sponda dx dell’opera di II Categoria e che ha già portato al dissesto di una parte dell’argine.</t>
  </si>
  <si>
    <t xml:space="preserve">Titolo II- Spese in conto capitale  - Investimenti fissi lordi e acquisto di terreni - Capitolo SC08.8514 - Spese per lavori di ripristino e realizzazione di opere idrauliche di seconda e terza categoria e per il servizio di piena. Assegnazioni statali. </t>
  </si>
  <si>
    <t>Lavori di messa in sicurezza del rischio idraulico (TR 200 anni) della Bassa Valle del Coghinas - 5° Lotto: Adeguamento rilevato stradale per difesa arginale in sponda dx del Fiume Coghinas fino al nuovo ponte sul fiume a protezione di Viddalba</t>
  </si>
  <si>
    <t>L'intervento costituisce lotto funzionale del complessivo progetto finalizzato, attraverso il potenziamento degli argini attuali, a contenere le piene del Coghinas con lo scopo principale di salvaguardare l’integrità degli abitati adiacenti e il tessuto produttivo agricolo e turistico. Il 5° Lotto riguarda in particolare l'adeguamento rilevato stradale per difesa arginale in sponda dx del Fiume Coghinas fino al nuovo ponte sul fiume a protezione di Viddalba.</t>
  </si>
  <si>
    <t>nel 2022 hanno esigibilità gli impegni relativi ad obbligazioni assunte anni precedenti con P.S.P. 2021</t>
  </si>
  <si>
    <t xml:space="preserve">    (A) - Da impegnare su stanziamento di competenza 2022 - 2023 - 2024</t>
  </si>
  <si>
    <t>(E) = (A)+(D) Previsione di bilancio  2022 - 2023 - 2024</t>
  </si>
  <si>
    <t>(D) Impegni esigibilità 2021 - 2022 - 2023</t>
  </si>
  <si>
    <t>(E) = (A)+(D) Previsione di bilancio 2022 - 2023 - 2024</t>
  </si>
  <si>
    <t>Titolo I - Spese correnti - Acquisto di beni e servizi - Capitolo SC04.0504 - Spese per l'acquisizione di altri beni di consumo inerenti l'esercizio e la sorveglianza di opere idrauliche di seconda e terza categoria e per il servizio di piena</t>
  </si>
  <si>
    <t>Acquisto dispositivi di protezione individuale per il personale impiegato al servizio di Piena</t>
  </si>
  <si>
    <t>Affidamento diretto</t>
  </si>
  <si>
    <t>Titolo II- Spese in conto capitale  - Investimenti fissi lordi e acquisto di terreni - Capitolo SC04.5200 - Spese per l'acquisizione e la manutenzione evolutiva di software inerenti i lavori di ripristino e realizzazione di opere idrauliche di seconda e terza categoria e per il servizio di piena</t>
  </si>
  <si>
    <t>Acquisto Software</t>
  </si>
  <si>
    <t xml:space="preserve">Acquisto hardware </t>
  </si>
  <si>
    <t>PROPOSTA DI PROGRAMMA DEGLI INTERVENTI PER L’ANNO 2022 INERENTI AL “SERVIZIO DI PIENA E INTERVENTO IDRAULICO” DA IMPEGNARE ENTRO IL 2022 CON ESIGIBILITÀ 2022</t>
  </si>
  <si>
    <t xml:space="preserve">PROPOSTA DI PROGRAMMA DEGLI INTERVENTI PER L’ANNO 2022 INERENTI AL “SERVIZIO DI PIENA E INTERVENTO IDRAULICO” DA IMPEGNARE ENTRO IL 2022 CON INDICAZIONE DELLE ESIGIBILITÀ  </t>
  </si>
  <si>
    <t>interventi sul fiume padrongiano di pulizia, diradamento selettivo, taglio vegetazionale, decespugliamento ed altre attivita’ connesse alla tipologia dell'intervento</t>
  </si>
  <si>
    <t>interventi sul fiume coghinas di pulizia, diradamento selettivo, taglio vegetazionale, decespugliamento, ed altre attivita’ connesse alla tipologia dell'intervento</t>
  </si>
  <si>
    <t>interventi sul fiume coghinas di rimozione dei cunei da trasporto solido e risezionamento alveo ed altre attivita’ connesse alla tipologia dell'intervento</t>
  </si>
  <si>
    <t>Interventi sul fiume coghinas di rimozione dei cunei da trasporto solido e risezionamento alveo ed altre attivita’ connesse alla tipologia dell'intervento</t>
  </si>
  <si>
    <t>Interventi di sopralzo dell’argine sinistro del fiume Coghinas da rilievo Monte di Campu alla foce in Valledoria - 3° LOTTO - 1° stralcio.</t>
  </si>
  <si>
    <t>già previsto nel P.S.P. 2021 annualità 2022 ma aggiornato al 2023</t>
  </si>
  <si>
    <t>già previsto nel P.S.P. 2021 annualità 2022 ma aggiornato al 2023 - Saldo 90% dell'importo complessivo dell'intervento pari a Euro 1.000.000,00. L'anticipazione del 10% per Euro 100.000,00 trova copertura a valere sul Cap. SC08,8514, annualità 2023 (Vedi tabella C)</t>
  </si>
  <si>
    <t>già previsto nel P.S.P. 2021 annualità 2022 ma aggiornato al 2023 - Anticpazione 10% del valore complessivo dell'intervento pari a Euro 1,000.000,00. Il residuo di Euro 900,000.00 trova copertura a valere sul Cap. SC04,0391, annualità 2023 (Vedi tabella B)</t>
  </si>
  <si>
    <t>Titolo II- Spese in conto capitale  - Investimenti fissi lordi e acquisto di terreni - Capitolo SC04.5099 - Spese per l'acquisto di hardware per la gestione del Servizio di Piena</t>
  </si>
  <si>
    <t>importo complessivo 1° stralcio € 5.100.000,00 di cui € 3.000.000,00 a valere sui fondi del presente capitolo e € 2.100.000,00 a valere sul cap. SC08.8514</t>
  </si>
  <si>
    <t>importo complessivo 1° stralcio € 5,100.000,00 di cui € 2.100.000,00 a valere sui fondi del presente capitolo e € 3.000.000,00 a valere sui fondi del cap. SC04.0391</t>
  </si>
  <si>
    <t>Allegato D al Decreto n. 4-3233 del 08.09.2022</t>
  </si>
  <si>
    <t>Allegato E al Decreto n. 4-3233 del 08.09.2022</t>
  </si>
  <si>
    <t>Allegato F al Decreto n. 4-3233 del 08.09.2022</t>
  </si>
  <si>
    <t>Allegato C al Decreto n. 4-3233 del 08.09.2022</t>
  </si>
  <si>
    <t>Allegato B al Decreto n. 4-3233 del 08.09.2022</t>
  </si>
  <si>
    <t>Allegato A al Decreto n. 4-3233 del 08.09.2022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</si>
</sst>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23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b/>
      <sz val="7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8.5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1"/>
      <name val="Calibri"/>
      <family val="2"/>
      <scheme val="minor"/>
    </font>
    <font>
      <b/>
      <sz val="7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7"/>
      <color rgb="FFFF0000"/>
      <name val="Arial"/>
      <family val="2"/>
    </font>
    <font>
      <b/>
      <sz val="14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8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0" fillId="0" borderId="0" xfId="0" applyNumberFormat="1"/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12" fillId="0" borderId="0" xfId="0" applyFont="1" applyAlignment="1">
      <alignment horizontal="right" vertical="center"/>
    </xf>
    <xf numFmtId="0" fontId="13" fillId="0" borderId="0" xfId="0" applyFont="1"/>
    <xf numFmtId="0" fontId="0" fillId="0" borderId="0" xfId="0" applyFill="1"/>
    <xf numFmtId="4" fontId="0" fillId="0" borderId="0" xfId="0" applyNumberFormat="1"/>
    <xf numFmtId="164" fontId="0" fillId="0" borderId="0" xfId="0" applyNumberFormat="1" applyFill="1"/>
    <xf numFmtId="0" fontId="13" fillId="0" borderId="0" xfId="0" applyFont="1" applyFill="1"/>
    <xf numFmtId="0" fontId="17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9" fillId="0" borderId="0" xfId="0" applyFont="1"/>
    <xf numFmtId="0" fontId="20" fillId="0" borderId="0" xfId="0" applyFont="1"/>
    <xf numFmtId="0" fontId="12" fillId="0" borderId="0" xfId="0" applyFont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/>
    <xf numFmtId="0" fontId="3" fillId="0" borderId="3" xfId="0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164" fontId="8" fillId="0" borderId="3" xfId="0" applyNumberFormat="1" applyFont="1" applyBorder="1" applyAlignment="1">
      <alignment horizontal="righ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right" vertical="center" wrapText="1"/>
    </xf>
    <xf numFmtId="164" fontId="9" fillId="0" borderId="3" xfId="0" applyNumberFormat="1" applyFont="1" applyFill="1" applyBorder="1" applyAlignment="1">
      <alignment horizontal="righ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9" fillId="0" borderId="3" xfId="0" quotePrefix="1" applyFont="1" applyFill="1" applyBorder="1" applyAlignment="1">
      <alignment horizontal="right" vertical="center" wrapText="1" indent="1"/>
    </xf>
    <xf numFmtId="0" fontId="9" fillId="0" borderId="3" xfId="0" applyFont="1" applyFill="1" applyBorder="1" applyAlignment="1">
      <alignment horizontal="right" vertical="center" wrapText="1" indent="1"/>
    </xf>
    <xf numFmtId="0" fontId="11" fillId="0" borderId="3" xfId="0" applyFont="1" applyFill="1" applyBorder="1" applyAlignment="1">
      <alignment horizontal="left" vertical="center" wrapText="1"/>
    </xf>
    <xf numFmtId="0" fontId="9" fillId="0" borderId="3" xfId="0" quotePrefix="1" applyFont="1" applyFill="1" applyBorder="1" applyAlignment="1">
      <alignment horizontal="right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15" fillId="0" borderId="3" xfId="0" applyNumberFormat="1" applyFont="1" applyBorder="1" applyAlignment="1">
      <alignment horizontal="righ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164" fontId="8" fillId="0" borderId="3" xfId="0" applyNumberFormat="1" applyFont="1" applyFill="1" applyBorder="1" applyAlignment="1">
      <alignment horizontal="right" vertical="center" wrapText="1"/>
    </xf>
    <xf numFmtId="0" fontId="18" fillId="0" borderId="3" xfId="0" applyFont="1" applyBorder="1" applyAlignment="1">
      <alignment horizontal="left" vertical="center" wrapText="1"/>
    </xf>
    <xf numFmtId="164" fontId="16" fillId="0" borderId="3" xfId="0" applyNumberFormat="1" applyFont="1" applyFill="1" applyBorder="1" applyAlignment="1">
      <alignment horizontal="right" vertical="center" wrapText="1"/>
    </xf>
    <xf numFmtId="0" fontId="22" fillId="0" borderId="0" xfId="0" applyFont="1" applyAlignment="1">
      <alignment horizontal="right" vertical="center"/>
    </xf>
    <xf numFmtId="164" fontId="4" fillId="0" borderId="3" xfId="0" applyNumberFormat="1" applyFont="1" applyBorder="1" applyAlignment="1">
      <alignment horizontal="right" vertical="center" wrapText="1"/>
    </xf>
    <xf numFmtId="0" fontId="14" fillId="0" borderId="3" xfId="0" applyFont="1" applyBorder="1" applyAlignment="1">
      <alignment horizontal="left" vertical="center" wrapText="1"/>
    </xf>
    <xf numFmtId="164" fontId="0" fillId="0" borderId="3" xfId="0" applyNumberFormat="1" applyBorder="1"/>
    <xf numFmtId="164" fontId="13" fillId="0" borderId="3" xfId="0" applyNumberFormat="1" applyFont="1" applyBorder="1"/>
    <xf numFmtId="0" fontId="13" fillId="0" borderId="3" xfId="0" applyFont="1" applyBorder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6600"/>
      <color rgb="FFE23C3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76199</xdr:colOff>
      <xdr:row>0</xdr:row>
      <xdr:rowOff>0</xdr:rowOff>
    </xdr:from>
    <xdr:to>
      <xdr:col>2</xdr:col>
      <xdr:colOff>1476374</xdr:colOff>
      <xdr:row>4</xdr:row>
      <xdr:rowOff>76200</xdr:rowOff>
    </xdr:to>
    <xdr:pic>
      <xdr:nvPicPr>
        <xdr:cNvPr id="2" name="Immagin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1799" y="0"/>
          <a:ext cx="1400175" cy="838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76199</xdr:colOff>
      <xdr:row>0</xdr:row>
      <xdr:rowOff>0</xdr:rowOff>
    </xdr:from>
    <xdr:to>
      <xdr:col>2</xdr:col>
      <xdr:colOff>1476374</xdr:colOff>
      <xdr:row>4</xdr:row>
      <xdr:rowOff>76200</xdr:rowOff>
    </xdr:to>
    <xdr:pic>
      <xdr:nvPicPr>
        <xdr:cNvPr id="2" name="Immagine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1799" y="0"/>
          <a:ext cx="1400175" cy="838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76199</xdr:colOff>
      <xdr:row>0</xdr:row>
      <xdr:rowOff>0</xdr:rowOff>
    </xdr:from>
    <xdr:to>
      <xdr:col>2</xdr:col>
      <xdr:colOff>1476374</xdr:colOff>
      <xdr:row>4</xdr:row>
      <xdr:rowOff>76200</xdr:rowOff>
    </xdr:to>
    <xdr:pic>
      <xdr:nvPicPr>
        <xdr:cNvPr id="2" name="Immagine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1799" y="0"/>
          <a:ext cx="1400175" cy="838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76199</xdr:colOff>
      <xdr:row>0</xdr:row>
      <xdr:rowOff>0</xdr:rowOff>
    </xdr:from>
    <xdr:to>
      <xdr:col>2</xdr:col>
      <xdr:colOff>1476374</xdr:colOff>
      <xdr:row>4</xdr:row>
      <xdr:rowOff>76200</xdr:rowOff>
    </xdr:to>
    <xdr:pic>
      <xdr:nvPicPr>
        <xdr:cNvPr id="2" name="Immagine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1799" y="0"/>
          <a:ext cx="1400175" cy="838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76199</xdr:colOff>
      <xdr:row>0</xdr:row>
      <xdr:rowOff>0</xdr:rowOff>
    </xdr:from>
    <xdr:to>
      <xdr:col>2</xdr:col>
      <xdr:colOff>1476374</xdr:colOff>
      <xdr:row>4</xdr:row>
      <xdr:rowOff>76200</xdr:rowOff>
    </xdr:to>
    <xdr:pic>
      <xdr:nvPicPr>
        <xdr:cNvPr id="2" name="Immagine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1799" y="0"/>
          <a:ext cx="1400175" cy="838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76199</xdr:colOff>
      <xdr:row>0</xdr:row>
      <xdr:rowOff>0</xdr:rowOff>
    </xdr:from>
    <xdr:to>
      <xdr:col>2</xdr:col>
      <xdr:colOff>1476374</xdr:colOff>
      <xdr:row>4</xdr:row>
      <xdr:rowOff>76200</xdr:rowOff>
    </xdr:to>
    <xdr:pic>
      <xdr:nvPicPr>
        <xdr:cNvPr id="2" name="Immagine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1799" y="0"/>
          <a:ext cx="1400175" cy="838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tabColor rgb="FFFF6600"/>
    <pageSetUpPr fitToPage="1"/>
  </sheetPr>
  <dimension ref="A5:J21"/>
  <sheetViews>
    <sheetView tabSelected="1" zoomScaleNormal="100" workbookViewId="0">
      <selection activeCell="J5" sqref="J5"/>
    </sheetView>
  </sheetViews>
  <sheetFormatPr defaultRowHeight="15" x14ac:dyDescent="0.25"/>
  <cols>
    <col min="1" max="1" width="35.85546875" customWidth="1"/>
    <col min="2" max="2" width="64.7109375" customWidth="1"/>
    <col min="3" max="3" width="22.5703125" customWidth="1"/>
    <col min="4" max="4" width="21" customWidth="1"/>
    <col min="5" max="5" width="16" style="1" customWidth="1"/>
    <col min="6" max="8" width="16.5703125" style="1" customWidth="1"/>
    <col min="9" max="9" width="20.85546875" style="6" customWidth="1"/>
  </cols>
  <sheetData>
    <row r="5" spans="1:10" ht="20.25" x14ac:dyDescent="0.25">
      <c r="H5" s="38" t="s">
        <v>63</v>
      </c>
      <c r="I5" s="38"/>
      <c r="J5" s="5"/>
    </row>
    <row r="6" spans="1:10" x14ac:dyDescent="0.25">
      <c r="A6" s="2" t="s">
        <v>15</v>
      </c>
      <c r="I6" s="5"/>
    </row>
    <row r="7" spans="1:10" x14ac:dyDescent="0.25">
      <c r="A7" s="3" t="s">
        <v>18</v>
      </c>
      <c r="F7" s="2"/>
      <c r="G7" s="2"/>
      <c r="H7" s="2"/>
    </row>
    <row r="8" spans="1:10" ht="21" customHeight="1" x14ac:dyDescent="0.25">
      <c r="A8" s="17" t="s">
        <v>16</v>
      </c>
      <c r="B8" s="17"/>
      <c r="C8" s="17"/>
      <c r="D8" s="17"/>
      <c r="E8" s="17"/>
      <c r="F8" s="17"/>
      <c r="G8" s="17"/>
      <c r="H8" s="17"/>
      <c r="I8" s="17"/>
    </row>
    <row r="9" spans="1:10" s="20" customFormat="1" ht="23.25" customHeight="1" x14ac:dyDescent="0.25">
      <c r="A9" s="18" t="s">
        <v>45</v>
      </c>
      <c r="B9" s="19"/>
      <c r="C9" s="19"/>
      <c r="D9" s="19"/>
      <c r="E9" s="19"/>
      <c r="F9" s="19"/>
      <c r="G9" s="19"/>
      <c r="H9" s="19"/>
      <c r="I9" s="39"/>
    </row>
    <row r="10" spans="1:10" ht="18" customHeight="1" x14ac:dyDescent="0.25">
      <c r="A10" s="40" t="s">
        <v>0</v>
      </c>
      <c r="B10" s="41"/>
      <c r="C10" s="41"/>
      <c r="D10" s="41"/>
      <c r="E10" s="41"/>
      <c r="F10" s="41"/>
      <c r="G10" s="41"/>
      <c r="H10" s="41"/>
      <c r="I10" s="42"/>
    </row>
    <row r="11" spans="1:10" ht="24" customHeight="1" x14ac:dyDescent="0.25">
      <c r="A11" s="21" t="s">
        <v>1</v>
      </c>
      <c r="B11" s="21"/>
      <c r="C11" s="21"/>
      <c r="D11" s="21"/>
      <c r="E11" s="21"/>
      <c r="F11" s="22">
        <v>2022</v>
      </c>
      <c r="G11" s="22">
        <v>2023</v>
      </c>
      <c r="H11" s="22">
        <v>2024</v>
      </c>
      <c r="I11" s="23" t="s">
        <v>2</v>
      </c>
    </row>
    <row r="12" spans="1:10" ht="18" x14ac:dyDescent="0.25">
      <c r="A12" s="24" t="s">
        <v>3</v>
      </c>
      <c r="B12" s="24" t="s">
        <v>4</v>
      </c>
      <c r="C12" s="24" t="s">
        <v>5</v>
      </c>
      <c r="D12" s="24" t="s">
        <v>6</v>
      </c>
      <c r="E12" s="25" t="s">
        <v>7</v>
      </c>
      <c r="F12" s="25" t="s">
        <v>8</v>
      </c>
      <c r="G12" s="25" t="s">
        <v>8</v>
      </c>
      <c r="H12" s="25" t="s">
        <v>8</v>
      </c>
      <c r="I12" s="23"/>
    </row>
    <row r="13" spans="1:10" s="4" customFormat="1" ht="83.25" customHeight="1" x14ac:dyDescent="0.25">
      <c r="A13" s="26" t="s">
        <v>9</v>
      </c>
      <c r="B13" s="26" t="s">
        <v>10</v>
      </c>
      <c r="C13" s="27" t="s">
        <v>11</v>
      </c>
      <c r="D13" s="27" t="s">
        <v>12</v>
      </c>
      <c r="E13" s="28"/>
      <c r="F13" s="28"/>
      <c r="G13" s="28">
        <v>130000</v>
      </c>
      <c r="H13" s="28">
        <v>130000</v>
      </c>
      <c r="I13" s="29"/>
    </row>
    <row r="14" spans="1:10" s="4" customFormat="1" ht="87.75" customHeight="1" x14ac:dyDescent="0.25">
      <c r="A14" s="26" t="s">
        <v>9</v>
      </c>
      <c r="B14" s="26" t="s">
        <v>13</v>
      </c>
      <c r="C14" s="27" t="s">
        <v>17</v>
      </c>
      <c r="D14" s="27" t="s">
        <v>12</v>
      </c>
      <c r="E14" s="28"/>
      <c r="F14" s="28"/>
      <c r="G14" s="28">
        <v>45000</v>
      </c>
      <c r="H14" s="28">
        <v>45000</v>
      </c>
      <c r="I14" s="29"/>
    </row>
    <row r="15" spans="1:10" s="4" customFormat="1" ht="87.75" customHeight="1" x14ac:dyDescent="0.25">
      <c r="A15" s="26" t="s">
        <v>47</v>
      </c>
      <c r="B15" s="26" t="s">
        <v>47</v>
      </c>
      <c r="C15" s="27" t="s">
        <v>17</v>
      </c>
      <c r="D15" s="27" t="s">
        <v>12</v>
      </c>
      <c r="E15" s="28"/>
      <c r="F15" s="28">
        <v>55000</v>
      </c>
      <c r="G15" s="28"/>
      <c r="H15" s="28"/>
      <c r="I15" s="29"/>
    </row>
    <row r="16" spans="1:10" s="4" customFormat="1" ht="87.75" customHeight="1" x14ac:dyDescent="0.25">
      <c r="A16" s="26" t="s">
        <v>48</v>
      </c>
      <c r="B16" s="26" t="s">
        <v>25</v>
      </c>
      <c r="C16" s="27" t="s">
        <v>11</v>
      </c>
      <c r="D16" s="27" t="s">
        <v>12</v>
      </c>
      <c r="E16" s="28"/>
      <c r="F16" s="28"/>
      <c r="G16" s="28">
        <v>325000</v>
      </c>
      <c r="H16" s="28"/>
      <c r="I16" s="29"/>
    </row>
    <row r="17" spans="1:9" x14ac:dyDescent="0.25">
      <c r="A17" s="30" t="s">
        <v>22</v>
      </c>
      <c r="B17" s="30"/>
      <c r="C17" s="30"/>
      <c r="D17" s="30"/>
      <c r="E17" s="31"/>
      <c r="F17" s="31">
        <f>SUM(F13:F16)</f>
        <v>55000</v>
      </c>
      <c r="G17" s="31">
        <f>SUM(G13:G16)</f>
        <v>500000</v>
      </c>
      <c r="H17" s="31">
        <f>SUM(H13:H16)</f>
        <v>175000</v>
      </c>
      <c r="I17" s="32"/>
    </row>
    <row r="18" spans="1:9" x14ac:dyDescent="0.25">
      <c r="A18" s="33" t="s">
        <v>23</v>
      </c>
      <c r="B18" s="34"/>
      <c r="C18" s="34"/>
      <c r="D18" s="34"/>
      <c r="E18" s="31"/>
      <c r="F18" s="31">
        <f>F19-F17</f>
        <v>0</v>
      </c>
      <c r="G18" s="31">
        <f>G19-G17</f>
        <v>0</v>
      </c>
      <c r="H18" s="31">
        <f>H19-H17</f>
        <v>325000</v>
      </c>
      <c r="I18" s="35"/>
    </row>
    <row r="19" spans="1:9" ht="15.75" customHeight="1" x14ac:dyDescent="0.25">
      <c r="A19" s="30" t="s">
        <v>35</v>
      </c>
      <c r="B19" s="30"/>
      <c r="C19" s="30"/>
      <c r="D19" s="30"/>
      <c r="E19" s="31"/>
      <c r="F19" s="31">
        <f>F21-F20</f>
        <v>55000</v>
      </c>
      <c r="G19" s="31">
        <f>G21-G20</f>
        <v>500000</v>
      </c>
      <c r="H19" s="31">
        <f>H21-H20</f>
        <v>500000</v>
      </c>
      <c r="I19" s="32"/>
    </row>
    <row r="20" spans="1:9" s="4" customFormat="1" ht="36" x14ac:dyDescent="0.25">
      <c r="A20" s="36" t="s">
        <v>26</v>
      </c>
      <c r="B20" s="30"/>
      <c r="C20" s="30"/>
      <c r="D20" s="30"/>
      <c r="E20" s="31"/>
      <c r="F20" s="31">
        <f>175000+270000</f>
        <v>445000</v>
      </c>
      <c r="G20" s="31">
        <v>0</v>
      </c>
      <c r="H20" s="31">
        <v>0</v>
      </c>
      <c r="I20" s="37" t="s">
        <v>34</v>
      </c>
    </row>
    <row r="21" spans="1:9" s="4" customFormat="1" x14ac:dyDescent="0.25">
      <c r="A21" s="36" t="s">
        <v>36</v>
      </c>
      <c r="B21" s="30"/>
      <c r="C21" s="30"/>
      <c r="D21" s="30"/>
      <c r="E21" s="31"/>
      <c r="F21" s="31">
        <v>500000</v>
      </c>
      <c r="G21" s="31">
        <v>500000</v>
      </c>
      <c r="H21" s="31">
        <v>500000</v>
      </c>
      <c r="I21" s="32"/>
    </row>
  </sheetData>
  <mergeCells count="11">
    <mergeCell ref="H5:I5"/>
    <mergeCell ref="A20:D20"/>
    <mergeCell ref="A21:D21"/>
    <mergeCell ref="A8:I8"/>
    <mergeCell ref="A19:D19"/>
    <mergeCell ref="A9:I9"/>
    <mergeCell ref="A10:I10"/>
    <mergeCell ref="A11:E11"/>
    <mergeCell ref="I11:I12"/>
    <mergeCell ref="A17:D17"/>
    <mergeCell ref="A18:D18"/>
  </mergeCells>
  <pageMargins left="0.37" right="0.34" top="0.75" bottom="0.49" header="0.3" footer="0.3"/>
  <pageSetup paperSize="8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5:J20"/>
  <sheetViews>
    <sheetView zoomScale="87" zoomScaleNormal="87" workbookViewId="0">
      <selection activeCell="F6" sqref="F6"/>
    </sheetView>
  </sheetViews>
  <sheetFormatPr defaultRowHeight="15" x14ac:dyDescent="0.25"/>
  <cols>
    <col min="1" max="1" width="35.85546875" style="4" customWidth="1"/>
    <col min="2" max="2" width="64.7109375" style="4" customWidth="1"/>
    <col min="3" max="3" width="22.5703125" style="4" customWidth="1"/>
    <col min="4" max="4" width="21" style="4" customWidth="1"/>
    <col min="5" max="5" width="16" style="1" customWidth="1"/>
    <col min="6" max="8" width="16.5703125" style="1" customWidth="1"/>
    <col min="9" max="9" width="23.7109375" style="6" customWidth="1"/>
    <col min="10" max="16384" width="9.140625" style="4"/>
  </cols>
  <sheetData>
    <row r="5" spans="1:10" ht="20.25" x14ac:dyDescent="0.25">
      <c r="H5" s="38" t="s">
        <v>62</v>
      </c>
      <c r="I5" s="38"/>
      <c r="J5" s="5"/>
    </row>
    <row r="6" spans="1:10" x14ac:dyDescent="0.25">
      <c r="A6" s="2" t="s">
        <v>15</v>
      </c>
      <c r="I6" s="5"/>
    </row>
    <row r="7" spans="1:10" x14ac:dyDescent="0.25">
      <c r="A7" s="3" t="s">
        <v>21</v>
      </c>
    </row>
    <row r="8" spans="1:10" ht="21" customHeight="1" x14ac:dyDescent="0.25">
      <c r="A8" s="17" t="s">
        <v>16</v>
      </c>
      <c r="B8" s="17"/>
      <c r="C8" s="17"/>
      <c r="D8" s="17"/>
      <c r="E8" s="17"/>
      <c r="F8" s="17"/>
      <c r="G8" s="17"/>
      <c r="H8" s="17"/>
      <c r="I8" s="17"/>
    </row>
    <row r="9" spans="1:10" ht="23.25" customHeight="1" x14ac:dyDescent="0.25">
      <c r="A9" s="43" t="s">
        <v>45</v>
      </c>
      <c r="B9" s="43"/>
      <c r="C9" s="43"/>
      <c r="D9" s="43"/>
      <c r="E9" s="43"/>
      <c r="F9" s="43"/>
      <c r="G9" s="43"/>
      <c r="H9" s="43"/>
      <c r="I9" s="43"/>
    </row>
    <row r="10" spans="1:10" ht="18" customHeight="1" x14ac:dyDescent="0.25">
      <c r="A10" s="43" t="s">
        <v>39</v>
      </c>
      <c r="B10" s="43"/>
      <c r="C10" s="43"/>
      <c r="D10" s="43"/>
      <c r="E10" s="43"/>
      <c r="F10" s="43"/>
      <c r="G10" s="43"/>
      <c r="H10" s="43"/>
      <c r="I10" s="43"/>
    </row>
    <row r="11" spans="1:10" ht="21.75" customHeight="1" x14ac:dyDescent="0.25">
      <c r="A11" s="21" t="s">
        <v>1</v>
      </c>
      <c r="B11" s="21"/>
      <c r="C11" s="21"/>
      <c r="D11" s="21"/>
      <c r="E11" s="21"/>
      <c r="F11" s="22">
        <v>2022</v>
      </c>
      <c r="G11" s="22">
        <v>2023</v>
      </c>
      <c r="H11" s="22">
        <v>2024</v>
      </c>
      <c r="I11" s="23" t="s">
        <v>2</v>
      </c>
    </row>
    <row r="12" spans="1:10" ht="18" x14ac:dyDescent="0.25">
      <c r="A12" s="24" t="s">
        <v>3</v>
      </c>
      <c r="B12" s="24" t="s">
        <v>4</v>
      </c>
      <c r="C12" s="24" t="s">
        <v>5</v>
      </c>
      <c r="D12" s="24" t="s">
        <v>6</v>
      </c>
      <c r="E12" s="25" t="s">
        <v>7</v>
      </c>
      <c r="F12" s="25" t="s">
        <v>8</v>
      </c>
      <c r="G12" s="25" t="s">
        <v>8</v>
      </c>
      <c r="H12" s="25" t="s">
        <v>8</v>
      </c>
      <c r="I12" s="23"/>
    </row>
    <row r="13" spans="1:10" s="11" customFormat="1" ht="100.5" customHeight="1" x14ac:dyDescent="0.25">
      <c r="A13" s="27" t="s">
        <v>40</v>
      </c>
      <c r="B13" s="27" t="s">
        <v>40</v>
      </c>
      <c r="C13" s="26" t="s">
        <v>21</v>
      </c>
      <c r="D13" s="44" t="s">
        <v>41</v>
      </c>
      <c r="E13" s="45"/>
      <c r="F13" s="46">
        <v>5000</v>
      </c>
      <c r="G13" s="47">
        <v>5000</v>
      </c>
      <c r="H13" s="47">
        <v>5000</v>
      </c>
      <c r="I13" s="48"/>
    </row>
    <row r="14" spans="1:10" s="7" customFormat="1" x14ac:dyDescent="0.25">
      <c r="A14" s="30" t="s">
        <v>22</v>
      </c>
      <c r="B14" s="30"/>
      <c r="C14" s="30"/>
      <c r="D14" s="30"/>
      <c r="E14" s="49"/>
      <c r="F14" s="31">
        <f>SUM(F13:F13)</f>
        <v>5000</v>
      </c>
      <c r="G14" s="31">
        <f>SUM(G13:G13)</f>
        <v>5000</v>
      </c>
      <c r="H14" s="31">
        <f>SUM(H13:H13)</f>
        <v>5000</v>
      </c>
      <c r="I14" s="32"/>
    </row>
    <row r="15" spans="1:10" s="7" customFormat="1" x14ac:dyDescent="0.25">
      <c r="A15" s="33" t="s">
        <v>23</v>
      </c>
      <c r="B15" s="34"/>
      <c r="C15" s="34"/>
      <c r="D15" s="34"/>
      <c r="E15" s="49"/>
      <c r="F15" s="31">
        <f>F16-F14</f>
        <v>0</v>
      </c>
      <c r="G15" s="31">
        <f>G16-G14</f>
        <v>0</v>
      </c>
      <c r="H15" s="31">
        <f>H16-H14</f>
        <v>0</v>
      </c>
      <c r="I15" s="35"/>
    </row>
    <row r="16" spans="1:10" s="7" customFormat="1" ht="15.75" customHeight="1" x14ac:dyDescent="0.25">
      <c r="A16" s="30" t="s">
        <v>35</v>
      </c>
      <c r="B16" s="30"/>
      <c r="C16" s="30"/>
      <c r="D16" s="30"/>
      <c r="E16" s="49"/>
      <c r="F16" s="31">
        <f>F18-F17</f>
        <v>5000</v>
      </c>
      <c r="G16" s="31">
        <f>G18-G17</f>
        <v>5000</v>
      </c>
      <c r="H16" s="31">
        <f>H18-H17</f>
        <v>5000</v>
      </c>
      <c r="I16" s="32"/>
    </row>
    <row r="17" spans="1:9" s="7" customFormat="1" x14ac:dyDescent="0.25">
      <c r="A17" s="36" t="s">
        <v>37</v>
      </c>
      <c r="B17" s="30"/>
      <c r="C17" s="30"/>
      <c r="D17" s="30"/>
      <c r="E17" s="49"/>
      <c r="F17" s="31">
        <v>0</v>
      </c>
      <c r="G17" s="31">
        <v>0</v>
      </c>
      <c r="H17" s="31">
        <v>0</v>
      </c>
      <c r="I17" s="37"/>
    </row>
    <row r="18" spans="1:9" s="7" customFormat="1" x14ac:dyDescent="0.25">
      <c r="A18" s="36" t="s">
        <v>36</v>
      </c>
      <c r="B18" s="30"/>
      <c r="C18" s="30"/>
      <c r="D18" s="30"/>
      <c r="E18" s="49"/>
      <c r="F18" s="31">
        <v>5000</v>
      </c>
      <c r="G18" s="31">
        <v>5000</v>
      </c>
      <c r="H18" s="31">
        <v>5000</v>
      </c>
      <c r="I18" s="32"/>
    </row>
    <row r="19" spans="1:9" s="7" customFormat="1" x14ac:dyDescent="0.25">
      <c r="E19" s="9"/>
      <c r="F19" s="9"/>
      <c r="G19" s="9"/>
      <c r="H19" s="9"/>
      <c r="I19" s="10"/>
    </row>
    <row r="20" spans="1:9" s="7" customFormat="1" x14ac:dyDescent="0.25">
      <c r="E20" s="9"/>
      <c r="F20" s="9"/>
      <c r="G20" s="9"/>
      <c r="H20" s="9"/>
      <c r="I20" s="10"/>
    </row>
  </sheetData>
  <mergeCells count="11">
    <mergeCell ref="A15:D15"/>
    <mergeCell ref="A16:D16"/>
    <mergeCell ref="A17:D17"/>
    <mergeCell ref="A18:D18"/>
    <mergeCell ref="H5:I5"/>
    <mergeCell ref="A8:I8"/>
    <mergeCell ref="A9:I9"/>
    <mergeCell ref="A10:I10"/>
    <mergeCell ref="A11:E11"/>
    <mergeCell ref="I11:I12"/>
    <mergeCell ref="A14:D14"/>
  </mergeCells>
  <pageMargins left="0.7" right="0.7" top="0.75" bottom="0.75" header="0.3" footer="0.3"/>
  <pageSetup paperSize="8" scale="82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tabColor rgb="FF00B050"/>
    <pageSetUpPr fitToPage="1"/>
  </sheetPr>
  <dimension ref="A5:AF23"/>
  <sheetViews>
    <sheetView topLeftCell="A4" zoomScaleNormal="100" workbookViewId="0">
      <selection activeCell="K7" sqref="K7"/>
    </sheetView>
  </sheetViews>
  <sheetFormatPr defaultRowHeight="15" x14ac:dyDescent="0.25"/>
  <cols>
    <col min="1" max="1" width="35.85546875" customWidth="1"/>
    <col min="2" max="2" width="64.7109375" customWidth="1"/>
    <col min="3" max="3" width="22.5703125" customWidth="1"/>
    <col min="4" max="4" width="21" customWidth="1"/>
    <col min="5" max="5" width="16" style="1" customWidth="1"/>
    <col min="6" max="8" width="16.5703125" style="1" customWidth="1"/>
    <col min="9" max="9" width="23.7109375" style="6" customWidth="1"/>
    <col min="10" max="10" width="12.140625" customWidth="1"/>
  </cols>
  <sheetData>
    <row r="5" spans="1:17" x14ac:dyDescent="0.25">
      <c r="H5" s="38" t="s">
        <v>61</v>
      </c>
      <c r="I5" s="50"/>
      <c r="J5" s="13"/>
    </row>
    <row r="6" spans="1:17" x14ac:dyDescent="0.25">
      <c r="A6" s="2" t="s">
        <v>15</v>
      </c>
      <c r="I6" s="5"/>
    </row>
    <row r="7" spans="1:17" x14ac:dyDescent="0.25">
      <c r="A7" s="3" t="s">
        <v>21</v>
      </c>
    </row>
    <row r="8" spans="1:17" ht="21" customHeight="1" x14ac:dyDescent="0.25">
      <c r="A8" s="17" t="s">
        <v>16</v>
      </c>
      <c r="B8" s="17"/>
      <c r="C8" s="17"/>
      <c r="D8" s="17"/>
      <c r="E8" s="17"/>
      <c r="F8" s="17"/>
      <c r="G8" s="17"/>
      <c r="H8" s="17"/>
      <c r="I8" s="17"/>
    </row>
    <row r="9" spans="1:17" ht="23.25" customHeight="1" x14ac:dyDescent="0.25">
      <c r="A9" s="43" t="s">
        <v>46</v>
      </c>
      <c r="B9" s="43"/>
      <c r="C9" s="43"/>
      <c r="D9" s="43"/>
      <c r="E9" s="43"/>
      <c r="F9" s="43"/>
      <c r="G9" s="43"/>
      <c r="H9" s="43"/>
      <c r="I9" s="43"/>
    </row>
    <row r="10" spans="1:17" ht="18" customHeight="1" x14ac:dyDescent="0.25">
      <c r="A10" s="43" t="s">
        <v>14</v>
      </c>
      <c r="B10" s="43"/>
      <c r="C10" s="43"/>
      <c r="D10" s="43"/>
      <c r="E10" s="43"/>
      <c r="F10" s="43"/>
      <c r="G10" s="43"/>
      <c r="H10" s="43"/>
      <c r="I10" s="43"/>
    </row>
    <row r="11" spans="1:17" ht="21.75" customHeight="1" x14ac:dyDescent="0.25">
      <c r="A11" s="21" t="s">
        <v>1</v>
      </c>
      <c r="B11" s="21"/>
      <c r="C11" s="21"/>
      <c r="D11" s="21"/>
      <c r="E11" s="21"/>
      <c r="F11" s="22">
        <v>2022</v>
      </c>
      <c r="G11" s="22">
        <v>2023</v>
      </c>
      <c r="H11" s="22">
        <v>2024</v>
      </c>
      <c r="I11" s="23" t="s">
        <v>2</v>
      </c>
    </row>
    <row r="12" spans="1:17" ht="18" x14ac:dyDescent="0.25">
      <c r="A12" s="24" t="s">
        <v>3</v>
      </c>
      <c r="B12" s="24" t="s">
        <v>4</v>
      </c>
      <c r="C12" s="24" t="s">
        <v>5</v>
      </c>
      <c r="D12" s="24" t="s">
        <v>6</v>
      </c>
      <c r="E12" s="25" t="s">
        <v>7</v>
      </c>
      <c r="F12" s="25" t="s">
        <v>8</v>
      </c>
      <c r="G12" s="25" t="s">
        <v>8</v>
      </c>
      <c r="H12" s="25" t="s">
        <v>8</v>
      </c>
      <c r="I12" s="23"/>
    </row>
    <row r="13" spans="1:17" s="4" customFormat="1" ht="90.75" customHeight="1" x14ac:dyDescent="0.4">
      <c r="A13" s="27" t="s">
        <v>29</v>
      </c>
      <c r="B13" s="27" t="s">
        <v>30</v>
      </c>
      <c r="C13" s="26" t="s">
        <v>20</v>
      </c>
      <c r="D13" s="44" t="s">
        <v>24</v>
      </c>
      <c r="E13" s="45"/>
      <c r="F13" s="45"/>
      <c r="G13" s="28">
        <v>600000</v>
      </c>
      <c r="H13" s="51"/>
      <c r="I13" s="52" t="s">
        <v>52</v>
      </c>
      <c r="J13" s="15"/>
    </row>
    <row r="14" spans="1:17" s="4" customFormat="1" ht="150" customHeight="1" x14ac:dyDescent="0.25">
      <c r="A14" s="27" t="s">
        <v>27</v>
      </c>
      <c r="B14" s="27" t="s">
        <v>28</v>
      </c>
      <c r="C14" s="26" t="s">
        <v>20</v>
      </c>
      <c r="D14" s="44" t="s">
        <v>24</v>
      </c>
      <c r="E14" s="45"/>
      <c r="F14" s="45"/>
      <c r="G14" s="28">
        <v>900000</v>
      </c>
      <c r="H14" s="51"/>
      <c r="I14" s="52" t="s">
        <v>53</v>
      </c>
    </row>
    <row r="15" spans="1:17" s="4" customFormat="1" ht="150" customHeight="1" x14ac:dyDescent="0.4">
      <c r="A15" s="27" t="s">
        <v>51</v>
      </c>
      <c r="B15" s="27" t="s">
        <v>51</v>
      </c>
      <c r="C15" s="26" t="s">
        <v>11</v>
      </c>
      <c r="D15" s="44" t="s">
        <v>24</v>
      </c>
      <c r="E15" s="45"/>
      <c r="F15" s="28">
        <v>1500000</v>
      </c>
      <c r="G15" s="45"/>
      <c r="H15" s="28">
        <v>1500000</v>
      </c>
      <c r="I15" s="52" t="s">
        <v>56</v>
      </c>
      <c r="J15" s="15"/>
      <c r="K15" s="14"/>
      <c r="L15" s="14"/>
      <c r="M15" s="14"/>
      <c r="N15" s="14"/>
      <c r="O15" s="14"/>
      <c r="P15" s="14"/>
      <c r="Q15" s="14"/>
    </row>
    <row r="16" spans="1:17" s="7" customFormat="1" x14ac:dyDescent="0.25">
      <c r="A16" s="30" t="s">
        <v>22</v>
      </c>
      <c r="B16" s="30"/>
      <c r="C16" s="30"/>
      <c r="D16" s="30"/>
      <c r="E16" s="49"/>
      <c r="F16" s="31">
        <f>SUM(F13:F15)</f>
        <v>1500000</v>
      </c>
      <c r="G16" s="31">
        <f>SUM(G13:G15)</f>
        <v>1500000</v>
      </c>
      <c r="H16" s="31">
        <f>SUM(H13:H15)</f>
        <v>1500000</v>
      </c>
      <c r="I16" s="32"/>
    </row>
    <row r="17" spans="1:32" s="7" customFormat="1" x14ac:dyDescent="0.25">
      <c r="A17" s="33" t="s">
        <v>23</v>
      </c>
      <c r="B17" s="34"/>
      <c r="C17" s="34"/>
      <c r="D17" s="34"/>
      <c r="E17" s="49"/>
      <c r="F17" s="31">
        <f>F18-F16</f>
        <v>0</v>
      </c>
      <c r="G17" s="31">
        <f>G18-G16</f>
        <v>0</v>
      </c>
      <c r="H17" s="31">
        <f>H18-H16</f>
        <v>0</v>
      </c>
      <c r="I17" s="35"/>
    </row>
    <row r="18" spans="1:32" s="7" customFormat="1" ht="15.75" customHeight="1" x14ac:dyDescent="0.25">
      <c r="A18" s="30" t="s">
        <v>35</v>
      </c>
      <c r="B18" s="30"/>
      <c r="C18" s="30"/>
      <c r="D18" s="30"/>
      <c r="E18" s="49"/>
      <c r="F18" s="31">
        <f>F20-F19</f>
        <v>1500000</v>
      </c>
      <c r="G18" s="31">
        <f>G20-G19</f>
        <v>1500000</v>
      </c>
      <c r="H18" s="31">
        <f>H20-H19</f>
        <v>1500000</v>
      </c>
      <c r="I18" s="32"/>
    </row>
    <row r="19" spans="1:32" s="7" customFormat="1" x14ac:dyDescent="0.25">
      <c r="A19" s="36" t="s">
        <v>37</v>
      </c>
      <c r="B19" s="30"/>
      <c r="C19" s="30"/>
      <c r="D19" s="30"/>
      <c r="E19" s="49"/>
      <c r="F19" s="31">
        <v>0</v>
      </c>
      <c r="G19" s="31">
        <v>0</v>
      </c>
      <c r="H19" s="31">
        <v>0</v>
      </c>
      <c r="I19" s="37"/>
    </row>
    <row r="20" spans="1:32" s="7" customFormat="1" x14ac:dyDescent="0.25">
      <c r="A20" s="36" t="s">
        <v>38</v>
      </c>
      <c r="B20" s="30"/>
      <c r="C20" s="30"/>
      <c r="D20" s="30"/>
      <c r="E20" s="49"/>
      <c r="F20" s="31">
        <v>1500000</v>
      </c>
      <c r="G20" s="31">
        <v>1500000</v>
      </c>
      <c r="H20" s="31">
        <v>1500000</v>
      </c>
      <c r="I20" s="32"/>
    </row>
    <row r="23" spans="1:32" x14ac:dyDescent="0.25">
      <c r="J23" s="4"/>
      <c r="K23" s="4"/>
      <c r="L23" s="4"/>
      <c r="M23" s="4"/>
      <c r="N23" s="4"/>
      <c r="O23" s="8"/>
      <c r="P23" s="4"/>
      <c r="Q23" s="8"/>
      <c r="R23" s="8"/>
      <c r="S23" s="8"/>
      <c r="T23" s="8"/>
      <c r="U23" s="8"/>
      <c r="V23" s="8"/>
      <c r="W23" s="4"/>
      <c r="X23" s="4"/>
      <c r="Y23" s="8"/>
      <c r="Z23" s="8"/>
      <c r="AA23" s="8"/>
      <c r="AB23" s="8"/>
      <c r="AC23" s="4"/>
      <c r="AD23" s="4"/>
      <c r="AE23" s="4"/>
      <c r="AF23" s="4"/>
    </row>
  </sheetData>
  <mergeCells count="11">
    <mergeCell ref="H5:I5"/>
    <mergeCell ref="A19:D19"/>
    <mergeCell ref="A20:D20"/>
    <mergeCell ref="A8:I8"/>
    <mergeCell ref="A9:I9"/>
    <mergeCell ref="A10:I10"/>
    <mergeCell ref="A11:E11"/>
    <mergeCell ref="I11:I12"/>
    <mergeCell ref="A18:D18"/>
    <mergeCell ref="A16:D16"/>
    <mergeCell ref="A17:D17"/>
  </mergeCells>
  <pageMargins left="0.35" right="0.23" top="0.6" bottom="0.74803149606299213" header="0.31496062992125984" footer="0.31496062992125984"/>
  <pageSetup paperSize="8" scale="87" fitToHeight="0" orientation="landscape" r:id="rId1"/>
  <headerFooter>
    <oddHeader xml:space="preserve">&amp;C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5:Z24"/>
  <sheetViews>
    <sheetView topLeftCell="A4" zoomScale="95" zoomScaleNormal="95" workbookViewId="0">
      <selection activeCell="H5" sqref="H5:I5"/>
    </sheetView>
  </sheetViews>
  <sheetFormatPr defaultRowHeight="15" x14ac:dyDescent="0.25"/>
  <cols>
    <col min="1" max="1" width="35.85546875" style="4" customWidth="1"/>
    <col min="2" max="2" width="64.7109375" style="4" customWidth="1"/>
    <col min="3" max="3" width="22.5703125" style="4" customWidth="1"/>
    <col min="4" max="4" width="21" style="4" customWidth="1"/>
    <col min="5" max="5" width="16" style="1" customWidth="1"/>
    <col min="6" max="8" width="16.5703125" style="1" customWidth="1"/>
    <col min="9" max="9" width="23.7109375" style="6" customWidth="1"/>
    <col min="10" max="16384" width="9.140625" style="4"/>
  </cols>
  <sheetData>
    <row r="5" spans="1:9" x14ac:dyDescent="0.25">
      <c r="H5" s="38" t="s">
        <v>58</v>
      </c>
      <c r="I5" s="38"/>
    </row>
    <row r="6" spans="1:9" x14ac:dyDescent="0.25">
      <c r="A6" s="2" t="s">
        <v>15</v>
      </c>
      <c r="I6" s="5"/>
    </row>
    <row r="7" spans="1:9" x14ac:dyDescent="0.25">
      <c r="A7" s="3" t="s">
        <v>21</v>
      </c>
    </row>
    <row r="8" spans="1:9" ht="21" customHeight="1" x14ac:dyDescent="0.25">
      <c r="A8" s="17" t="s">
        <v>16</v>
      </c>
      <c r="B8" s="17"/>
      <c r="C8" s="17"/>
      <c r="D8" s="17"/>
      <c r="E8" s="17"/>
      <c r="F8" s="17"/>
      <c r="G8" s="17"/>
      <c r="H8" s="17"/>
      <c r="I8" s="17"/>
    </row>
    <row r="9" spans="1:9" ht="23.25" customHeight="1" x14ac:dyDescent="0.25">
      <c r="A9" s="43" t="s">
        <v>46</v>
      </c>
      <c r="B9" s="43"/>
      <c r="C9" s="43"/>
      <c r="D9" s="43"/>
      <c r="E9" s="43"/>
      <c r="F9" s="43"/>
      <c r="G9" s="43"/>
      <c r="H9" s="43"/>
      <c r="I9" s="43"/>
    </row>
    <row r="10" spans="1:9" ht="18" customHeight="1" x14ac:dyDescent="0.25">
      <c r="A10" s="43" t="s">
        <v>31</v>
      </c>
      <c r="B10" s="43"/>
      <c r="C10" s="43"/>
      <c r="D10" s="43"/>
      <c r="E10" s="43"/>
      <c r="F10" s="43"/>
      <c r="G10" s="43"/>
      <c r="H10" s="43"/>
      <c r="I10" s="43"/>
    </row>
    <row r="11" spans="1:9" ht="21.75" customHeight="1" x14ac:dyDescent="0.25">
      <c r="A11" s="21" t="s">
        <v>1</v>
      </c>
      <c r="B11" s="21"/>
      <c r="C11" s="21"/>
      <c r="D11" s="21"/>
      <c r="E11" s="21"/>
      <c r="F11" s="22">
        <v>2022</v>
      </c>
      <c r="G11" s="22">
        <v>2023</v>
      </c>
      <c r="H11" s="22">
        <v>2024</v>
      </c>
      <c r="I11" s="23" t="s">
        <v>2</v>
      </c>
    </row>
    <row r="12" spans="1:9" ht="18" x14ac:dyDescent="0.25">
      <c r="A12" s="24" t="s">
        <v>3</v>
      </c>
      <c r="B12" s="24" t="s">
        <v>4</v>
      </c>
      <c r="C12" s="24" t="s">
        <v>5</v>
      </c>
      <c r="D12" s="24" t="s">
        <v>6</v>
      </c>
      <c r="E12" s="25" t="s">
        <v>7</v>
      </c>
      <c r="F12" s="25" t="s">
        <v>8</v>
      </c>
      <c r="G12" s="25" t="s">
        <v>8</v>
      </c>
      <c r="H12" s="25" t="s">
        <v>8</v>
      </c>
      <c r="I12" s="23"/>
    </row>
    <row r="13" spans="1:9" s="11" customFormat="1" ht="100.5" customHeight="1" x14ac:dyDescent="0.25">
      <c r="A13" s="27" t="s">
        <v>32</v>
      </c>
      <c r="B13" s="27" t="s">
        <v>33</v>
      </c>
      <c r="C13" s="26" t="s">
        <v>19</v>
      </c>
      <c r="D13" s="44" t="s">
        <v>24</v>
      </c>
      <c r="E13" s="45"/>
      <c r="F13" s="46">
        <v>1000000</v>
      </c>
      <c r="G13" s="45"/>
      <c r="H13" s="45"/>
      <c r="I13" s="48"/>
    </row>
    <row r="14" spans="1:9" ht="145.5" customHeight="1" x14ac:dyDescent="0.25">
      <c r="A14" s="27" t="s">
        <v>27</v>
      </c>
      <c r="B14" s="27" t="s">
        <v>28</v>
      </c>
      <c r="C14" s="26" t="s">
        <v>20</v>
      </c>
      <c r="D14" s="44" t="s">
        <v>24</v>
      </c>
      <c r="E14" s="45"/>
      <c r="F14" s="53"/>
      <c r="G14" s="28">
        <v>100000</v>
      </c>
      <c r="H14" s="45"/>
      <c r="I14" s="52" t="s">
        <v>54</v>
      </c>
    </row>
    <row r="15" spans="1:9" ht="145.5" customHeight="1" x14ac:dyDescent="0.25">
      <c r="A15" s="27" t="s">
        <v>50</v>
      </c>
      <c r="B15" s="27" t="s">
        <v>49</v>
      </c>
      <c r="C15" s="26" t="s">
        <v>11</v>
      </c>
      <c r="D15" s="44" t="s">
        <v>24</v>
      </c>
      <c r="E15" s="45"/>
      <c r="F15" s="28">
        <v>500000</v>
      </c>
      <c r="G15" s="54"/>
      <c r="H15" s="28"/>
      <c r="I15" s="48"/>
    </row>
    <row r="16" spans="1:9" ht="145.5" customHeight="1" x14ac:dyDescent="0.25">
      <c r="A16" s="27" t="s">
        <v>51</v>
      </c>
      <c r="B16" s="27" t="s">
        <v>51</v>
      </c>
      <c r="C16" s="26" t="s">
        <v>11</v>
      </c>
      <c r="D16" s="44" t="s">
        <v>24</v>
      </c>
      <c r="E16" s="45"/>
      <c r="F16" s="55"/>
      <c r="G16" s="28">
        <v>600000</v>
      </c>
      <c r="H16" s="28">
        <v>1500000</v>
      </c>
      <c r="I16" s="52" t="s">
        <v>57</v>
      </c>
    </row>
    <row r="17" spans="1:26" s="7" customFormat="1" x14ac:dyDescent="0.25">
      <c r="A17" s="30" t="s">
        <v>22</v>
      </c>
      <c r="B17" s="30"/>
      <c r="C17" s="30"/>
      <c r="D17" s="30"/>
      <c r="E17" s="49"/>
      <c r="F17" s="31">
        <f>SUM(F13:F16)</f>
        <v>1500000</v>
      </c>
      <c r="G17" s="31">
        <f>SUM(G13:G16)</f>
        <v>700000</v>
      </c>
      <c r="H17" s="31">
        <f>SUM(H13:H16)</f>
        <v>1500000</v>
      </c>
      <c r="I17" s="32"/>
    </row>
    <row r="18" spans="1:26" s="7" customFormat="1" x14ac:dyDescent="0.25">
      <c r="A18" s="33" t="s">
        <v>23</v>
      </c>
      <c r="B18" s="34"/>
      <c r="C18" s="34"/>
      <c r="D18" s="34"/>
      <c r="E18" s="49"/>
      <c r="F18" s="31">
        <f>F19-F17</f>
        <v>0</v>
      </c>
      <c r="G18" s="31">
        <f>G19-G17</f>
        <v>0</v>
      </c>
      <c r="H18" s="31">
        <f>H19-H17</f>
        <v>0</v>
      </c>
      <c r="I18" s="35"/>
    </row>
    <row r="19" spans="1:26" s="7" customFormat="1" ht="15.75" customHeight="1" x14ac:dyDescent="0.25">
      <c r="A19" s="30" t="s">
        <v>35</v>
      </c>
      <c r="B19" s="30"/>
      <c r="C19" s="30"/>
      <c r="D19" s="30"/>
      <c r="E19" s="49"/>
      <c r="F19" s="31">
        <v>1500000</v>
      </c>
      <c r="G19" s="31">
        <f>G21-G20</f>
        <v>700000</v>
      </c>
      <c r="H19" s="31">
        <v>1500000</v>
      </c>
      <c r="I19" s="32"/>
    </row>
    <row r="20" spans="1:26" s="7" customFormat="1" x14ac:dyDescent="0.25">
      <c r="A20" s="36" t="s">
        <v>37</v>
      </c>
      <c r="B20" s="30"/>
      <c r="C20" s="30"/>
      <c r="D20" s="30"/>
      <c r="E20" s="49"/>
      <c r="F20" s="31">
        <v>0</v>
      </c>
      <c r="G20" s="31">
        <v>0</v>
      </c>
      <c r="H20" s="31">
        <v>0</v>
      </c>
      <c r="I20" s="37"/>
    </row>
    <row r="21" spans="1:26" s="7" customFormat="1" ht="15.75" customHeight="1" x14ac:dyDescent="0.25">
      <c r="A21" s="36" t="s">
        <v>38</v>
      </c>
      <c r="B21" s="30"/>
      <c r="C21" s="30"/>
      <c r="D21" s="30"/>
      <c r="E21" s="49"/>
      <c r="F21" s="31">
        <v>1500000</v>
      </c>
      <c r="G21" s="31">
        <v>700000</v>
      </c>
      <c r="H21" s="31">
        <v>1500000</v>
      </c>
      <c r="I21" s="32"/>
    </row>
    <row r="22" spans="1:26" s="7" customFormat="1" x14ac:dyDescent="0.25">
      <c r="E22" s="9"/>
      <c r="F22" s="9"/>
      <c r="G22" s="9"/>
      <c r="H22" s="9"/>
      <c r="I22" s="10"/>
    </row>
    <row r="23" spans="1:26" s="7" customFormat="1" x14ac:dyDescent="0.25">
      <c r="E23" s="9"/>
      <c r="F23" s="9"/>
      <c r="G23" s="9"/>
      <c r="H23" s="9"/>
      <c r="I23" s="10"/>
    </row>
    <row r="24" spans="1:26" x14ac:dyDescent="0.25">
      <c r="M24" s="8"/>
      <c r="O24" s="8"/>
      <c r="P24" s="8"/>
      <c r="Q24" s="8"/>
      <c r="R24" s="8"/>
      <c r="S24" s="8"/>
      <c r="T24" s="8"/>
      <c r="W24" s="8"/>
      <c r="X24" s="8"/>
      <c r="Y24" s="8"/>
      <c r="Z24" s="8"/>
    </row>
  </sheetData>
  <mergeCells count="11">
    <mergeCell ref="H5:I5"/>
    <mergeCell ref="A18:D18"/>
    <mergeCell ref="A19:D19"/>
    <mergeCell ref="A20:D20"/>
    <mergeCell ref="A21:D21"/>
    <mergeCell ref="A8:I8"/>
    <mergeCell ref="A9:I9"/>
    <mergeCell ref="A10:I10"/>
    <mergeCell ref="A11:E11"/>
    <mergeCell ref="I11:I12"/>
    <mergeCell ref="A17:D17"/>
  </mergeCells>
  <pageMargins left="0.7" right="0.7" top="0.75" bottom="0.75" header="0.3" footer="0.3"/>
  <pageSetup paperSize="8" scale="82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5:AB21"/>
  <sheetViews>
    <sheetView zoomScale="85" zoomScaleNormal="85" workbookViewId="0">
      <selection activeCell="L13" sqref="L13"/>
    </sheetView>
  </sheetViews>
  <sheetFormatPr defaultRowHeight="15" x14ac:dyDescent="0.25"/>
  <cols>
    <col min="1" max="1" width="35.85546875" style="4" customWidth="1"/>
    <col min="2" max="2" width="64.7109375" style="4" customWidth="1"/>
    <col min="3" max="3" width="22.5703125" style="4" customWidth="1"/>
    <col min="4" max="4" width="21" style="4" customWidth="1"/>
    <col min="5" max="5" width="16" style="1" customWidth="1"/>
    <col min="6" max="8" width="16.5703125" style="1" customWidth="1"/>
    <col min="9" max="9" width="23.7109375" style="6" customWidth="1"/>
    <col min="10" max="16384" width="9.140625" style="4"/>
  </cols>
  <sheetData>
    <row r="5" spans="1:10" x14ac:dyDescent="0.25">
      <c r="H5" s="38" t="s">
        <v>59</v>
      </c>
      <c r="I5" s="16"/>
      <c r="J5" s="12"/>
    </row>
    <row r="6" spans="1:10" x14ac:dyDescent="0.25">
      <c r="A6" s="2" t="s">
        <v>15</v>
      </c>
      <c r="I6" s="5"/>
    </row>
    <row r="7" spans="1:10" x14ac:dyDescent="0.25">
      <c r="A7" s="3" t="s">
        <v>21</v>
      </c>
    </row>
    <row r="8" spans="1:10" ht="21" customHeight="1" x14ac:dyDescent="0.25">
      <c r="A8" s="17" t="s">
        <v>16</v>
      </c>
      <c r="B8" s="17"/>
      <c r="C8" s="17"/>
      <c r="D8" s="17"/>
      <c r="E8" s="17"/>
      <c r="F8" s="17"/>
      <c r="G8" s="17"/>
      <c r="H8" s="17"/>
      <c r="I8" s="17"/>
    </row>
    <row r="9" spans="1:10" ht="23.25" customHeight="1" x14ac:dyDescent="0.25">
      <c r="A9" s="43" t="s">
        <v>46</v>
      </c>
      <c r="B9" s="43"/>
      <c r="C9" s="43"/>
      <c r="D9" s="43"/>
      <c r="E9" s="43"/>
      <c r="F9" s="43"/>
      <c r="G9" s="43"/>
      <c r="H9" s="43"/>
      <c r="I9" s="43"/>
    </row>
    <row r="10" spans="1:10" ht="25.5" customHeight="1" x14ac:dyDescent="0.25">
      <c r="A10" s="43" t="s">
        <v>42</v>
      </c>
      <c r="B10" s="43"/>
      <c r="C10" s="43"/>
      <c r="D10" s="43"/>
      <c r="E10" s="43"/>
      <c r="F10" s="43"/>
      <c r="G10" s="43"/>
      <c r="H10" s="43"/>
      <c r="I10" s="43"/>
    </row>
    <row r="11" spans="1:10" ht="21.75" customHeight="1" x14ac:dyDescent="0.25">
      <c r="A11" s="21" t="s">
        <v>1</v>
      </c>
      <c r="B11" s="21"/>
      <c r="C11" s="21"/>
      <c r="D11" s="21"/>
      <c r="E11" s="21"/>
      <c r="F11" s="22">
        <v>2022</v>
      </c>
      <c r="G11" s="22">
        <v>2023</v>
      </c>
      <c r="H11" s="22">
        <v>2024</v>
      </c>
      <c r="I11" s="23" t="s">
        <v>2</v>
      </c>
    </row>
    <row r="12" spans="1:10" ht="18" x14ac:dyDescent="0.25">
      <c r="A12" s="24" t="s">
        <v>3</v>
      </c>
      <c r="B12" s="24" t="s">
        <v>4</v>
      </c>
      <c r="C12" s="24" t="s">
        <v>5</v>
      </c>
      <c r="D12" s="24" t="s">
        <v>6</v>
      </c>
      <c r="E12" s="25" t="s">
        <v>7</v>
      </c>
      <c r="F12" s="25" t="s">
        <v>8</v>
      </c>
      <c r="G12" s="25" t="s">
        <v>8</v>
      </c>
      <c r="H12" s="25" t="s">
        <v>8</v>
      </c>
      <c r="I12" s="23"/>
    </row>
    <row r="13" spans="1:10" s="11" customFormat="1" ht="100.5" customHeight="1" x14ac:dyDescent="0.25">
      <c r="A13" s="27" t="s">
        <v>43</v>
      </c>
      <c r="B13" s="27" t="s">
        <v>43</v>
      </c>
      <c r="C13" s="26" t="s">
        <v>21</v>
      </c>
      <c r="D13" s="44" t="s">
        <v>41</v>
      </c>
      <c r="E13" s="45"/>
      <c r="F13" s="46"/>
      <c r="G13" s="47">
        <v>5000</v>
      </c>
      <c r="H13" s="47">
        <v>5000</v>
      </c>
      <c r="I13" s="48"/>
    </row>
    <row r="14" spans="1:10" s="7" customFormat="1" x14ac:dyDescent="0.25">
      <c r="A14" s="30" t="s">
        <v>22</v>
      </c>
      <c r="B14" s="30"/>
      <c r="C14" s="30"/>
      <c r="D14" s="30"/>
      <c r="E14" s="49"/>
      <c r="F14" s="31">
        <f>SUM(F13:F13)</f>
        <v>0</v>
      </c>
      <c r="G14" s="31">
        <f>SUM(G13:G13)</f>
        <v>5000</v>
      </c>
      <c r="H14" s="31">
        <f>SUM(H13:H13)</f>
        <v>5000</v>
      </c>
      <c r="I14" s="32"/>
    </row>
    <row r="15" spans="1:10" s="7" customFormat="1" x14ac:dyDescent="0.25">
      <c r="A15" s="33" t="s">
        <v>23</v>
      </c>
      <c r="B15" s="34"/>
      <c r="C15" s="34"/>
      <c r="D15" s="34"/>
      <c r="E15" s="49"/>
      <c r="F15" s="31">
        <f>F16-F14</f>
        <v>0</v>
      </c>
      <c r="G15" s="31">
        <f>G16-G14</f>
        <v>0</v>
      </c>
      <c r="H15" s="31">
        <f>H16-H14</f>
        <v>0</v>
      </c>
      <c r="I15" s="35"/>
    </row>
    <row r="16" spans="1:10" s="7" customFormat="1" ht="15.75" customHeight="1" x14ac:dyDescent="0.25">
      <c r="A16" s="30" t="s">
        <v>35</v>
      </c>
      <c r="B16" s="30"/>
      <c r="C16" s="30"/>
      <c r="D16" s="30"/>
      <c r="E16" s="49"/>
      <c r="F16" s="31">
        <v>0</v>
      </c>
      <c r="G16" s="31">
        <f>G18-G17</f>
        <v>5000</v>
      </c>
      <c r="H16" s="31">
        <f>H18-H17</f>
        <v>5000</v>
      </c>
      <c r="I16" s="32"/>
    </row>
    <row r="17" spans="1:28" s="7" customFormat="1" x14ac:dyDescent="0.25">
      <c r="A17" s="36" t="s">
        <v>37</v>
      </c>
      <c r="B17" s="30"/>
      <c r="C17" s="30"/>
      <c r="D17" s="30"/>
      <c r="E17" s="49"/>
      <c r="F17" s="31">
        <v>0</v>
      </c>
      <c r="G17" s="31">
        <v>0</v>
      </c>
      <c r="H17" s="31">
        <v>0</v>
      </c>
      <c r="I17" s="37"/>
    </row>
    <row r="18" spans="1:28" s="7" customFormat="1" x14ac:dyDescent="0.25">
      <c r="A18" s="36" t="s">
        <v>36</v>
      </c>
      <c r="B18" s="30"/>
      <c r="C18" s="30"/>
      <c r="D18" s="30"/>
      <c r="E18" s="49"/>
      <c r="F18" s="31">
        <v>0</v>
      </c>
      <c r="G18" s="31">
        <v>5000</v>
      </c>
      <c r="H18" s="31">
        <v>5000</v>
      </c>
      <c r="I18" s="32"/>
    </row>
    <row r="19" spans="1:28" s="7" customFormat="1" x14ac:dyDescent="0.25">
      <c r="E19" s="9"/>
      <c r="F19" s="9"/>
      <c r="G19" s="9"/>
      <c r="H19" s="9"/>
      <c r="I19" s="10"/>
    </row>
    <row r="20" spans="1:28" s="7" customFormat="1" x14ac:dyDescent="0.25">
      <c r="E20" s="9"/>
      <c r="F20" s="9"/>
      <c r="G20" s="9"/>
      <c r="H20" s="9"/>
      <c r="I20" s="10"/>
    </row>
    <row r="21" spans="1:28" x14ac:dyDescent="0.25">
      <c r="O21" s="8"/>
      <c r="Q21" s="8"/>
      <c r="R21" s="8"/>
      <c r="S21" s="8"/>
      <c r="T21" s="8"/>
      <c r="U21" s="8"/>
      <c r="V21" s="8"/>
      <c r="Y21" s="8"/>
      <c r="Z21" s="8"/>
      <c r="AA21" s="8"/>
      <c r="AB21" s="8"/>
    </row>
  </sheetData>
  <mergeCells count="11">
    <mergeCell ref="H5:I5"/>
    <mergeCell ref="A15:D15"/>
    <mergeCell ref="A16:D16"/>
    <mergeCell ref="A17:D17"/>
    <mergeCell ref="A18:D18"/>
    <mergeCell ref="A8:I8"/>
    <mergeCell ref="A9:I9"/>
    <mergeCell ref="A10:I10"/>
    <mergeCell ref="A11:E11"/>
    <mergeCell ref="I11:I12"/>
    <mergeCell ref="A14:D14"/>
  </mergeCells>
  <pageMargins left="0.7" right="0.7" top="0.75" bottom="0.75" header="0.3" footer="0.3"/>
  <pageSetup paperSize="8" scale="82" orientation="landscape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5:AB21"/>
  <sheetViews>
    <sheetView zoomScale="86" zoomScaleNormal="86" workbookViewId="0">
      <selection activeCell="C28" sqref="C28"/>
    </sheetView>
  </sheetViews>
  <sheetFormatPr defaultRowHeight="15" x14ac:dyDescent="0.25"/>
  <cols>
    <col min="1" max="1" width="35.85546875" style="4" customWidth="1"/>
    <col min="2" max="2" width="64.7109375" style="4" customWidth="1"/>
    <col min="3" max="3" width="22.5703125" style="4" customWidth="1"/>
    <col min="4" max="4" width="21" style="4" customWidth="1"/>
    <col min="5" max="5" width="16" style="1" customWidth="1"/>
    <col min="6" max="8" width="16.5703125" style="1" customWidth="1"/>
    <col min="9" max="9" width="23.7109375" style="6" customWidth="1"/>
    <col min="10" max="16384" width="9.140625" style="4"/>
  </cols>
  <sheetData>
    <row r="5" spans="1:9" x14ac:dyDescent="0.25">
      <c r="H5" s="38" t="s">
        <v>60</v>
      </c>
      <c r="I5" s="16"/>
    </row>
    <row r="6" spans="1:9" x14ac:dyDescent="0.25">
      <c r="A6" s="2" t="s">
        <v>15</v>
      </c>
      <c r="I6" s="5"/>
    </row>
    <row r="7" spans="1:9" x14ac:dyDescent="0.25">
      <c r="A7" s="3" t="s">
        <v>21</v>
      </c>
    </row>
    <row r="8" spans="1:9" ht="21" customHeight="1" x14ac:dyDescent="0.25">
      <c r="A8" s="17" t="s">
        <v>16</v>
      </c>
      <c r="B8" s="17"/>
      <c r="C8" s="17"/>
      <c r="D8" s="17"/>
      <c r="E8" s="17"/>
      <c r="F8" s="17"/>
      <c r="G8" s="17"/>
      <c r="H8" s="17"/>
      <c r="I8" s="17"/>
    </row>
    <row r="9" spans="1:9" ht="23.25" customHeight="1" x14ac:dyDescent="0.25">
      <c r="A9" s="43" t="s">
        <v>46</v>
      </c>
      <c r="B9" s="43"/>
      <c r="C9" s="43"/>
      <c r="D9" s="43"/>
      <c r="E9" s="43"/>
      <c r="F9" s="43"/>
      <c r="G9" s="43"/>
      <c r="H9" s="43"/>
      <c r="I9" s="43"/>
    </row>
    <row r="10" spans="1:9" ht="18" customHeight="1" x14ac:dyDescent="0.25">
      <c r="A10" s="43" t="s">
        <v>55</v>
      </c>
      <c r="B10" s="43"/>
      <c r="C10" s="43"/>
      <c r="D10" s="43"/>
      <c r="E10" s="43"/>
      <c r="F10" s="43"/>
      <c r="G10" s="43"/>
      <c r="H10" s="43"/>
      <c r="I10" s="43"/>
    </row>
    <row r="11" spans="1:9" ht="21.75" customHeight="1" x14ac:dyDescent="0.25">
      <c r="A11" s="21" t="s">
        <v>1</v>
      </c>
      <c r="B11" s="21"/>
      <c r="C11" s="21"/>
      <c r="D11" s="21"/>
      <c r="E11" s="21"/>
      <c r="F11" s="22">
        <v>2022</v>
      </c>
      <c r="G11" s="22">
        <v>2023</v>
      </c>
      <c r="H11" s="22">
        <v>2024</v>
      </c>
      <c r="I11" s="23" t="s">
        <v>2</v>
      </c>
    </row>
    <row r="12" spans="1:9" ht="18" x14ac:dyDescent="0.25">
      <c r="A12" s="24" t="s">
        <v>3</v>
      </c>
      <c r="B12" s="24" t="s">
        <v>4</v>
      </c>
      <c r="C12" s="24" t="s">
        <v>5</v>
      </c>
      <c r="D12" s="24" t="s">
        <v>6</v>
      </c>
      <c r="E12" s="25" t="s">
        <v>7</v>
      </c>
      <c r="F12" s="25" t="s">
        <v>8</v>
      </c>
      <c r="G12" s="25" t="s">
        <v>8</v>
      </c>
      <c r="H12" s="25" t="s">
        <v>8</v>
      </c>
      <c r="I12" s="23"/>
    </row>
    <row r="13" spans="1:9" s="11" customFormat="1" ht="100.5" customHeight="1" x14ac:dyDescent="0.25">
      <c r="A13" s="27" t="s">
        <v>44</v>
      </c>
      <c r="B13" s="27" t="s">
        <v>44</v>
      </c>
      <c r="C13" s="26" t="s">
        <v>21</v>
      </c>
      <c r="D13" s="44" t="s">
        <v>41</v>
      </c>
      <c r="E13" s="45"/>
      <c r="F13" s="46">
        <v>5000</v>
      </c>
      <c r="G13" s="47"/>
      <c r="H13" s="47"/>
      <c r="I13" s="48"/>
    </row>
    <row r="14" spans="1:9" s="7" customFormat="1" x14ac:dyDescent="0.25">
      <c r="A14" s="30" t="s">
        <v>22</v>
      </c>
      <c r="B14" s="30"/>
      <c r="C14" s="30"/>
      <c r="D14" s="30"/>
      <c r="E14" s="49"/>
      <c r="F14" s="31">
        <f>SUM(F13:F13)</f>
        <v>5000</v>
      </c>
      <c r="G14" s="31">
        <f>SUM(G13:G13)</f>
        <v>0</v>
      </c>
      <c r="H14" s="31">
        <f>SUM(H13:H13)</f>
        <v>0</v>
      </c>
      <c r="I14" s="32"/>
    </row>
    <row r="15" spans="1:9" s="7" customFormat="1" x14ac:dyDescent="0.25">
      <c r="A15" s="33" t="s">
        <v>23</v>
      </c>
      <c r="B15" s="34"/>
      <c r="C15" s="34"/>
      <c r="D15" s="34"/>
      <c r="E15" s="49"/>
      <c r="F15" s="31">
        <f>F16-F14</f>
        <v>0</v>
      </c>
      <c r="G15" s="31">
        <v>0</v>
      </c>
      <c r="H15" s="31">
        <v>0</v>
      </c>
      <c r="I15" s="35"/>
    </row>
    <row r="16" spans="1:9" s="7" customFormat="1" ht="15.75" customHeight="1" x14ac:dyDescent="0.25">
      <c r="A16" s="30" t="s">
        <v>35</v>
      </c>
      <c r="B16" s="30"/>
      <c r="C16" s="30"/>
      <c r="D16" s="30"/>
      <c r="E16" s="49"/>
      <c r="F16" s="31">
        <f>F18-F17</f>
        <v>5000</v>
      </c>
      <c r="G16" s="31">
        <v>0</v>
      </c>
      <c r="H16" s="31">
        <v>0</v>
      </c>
      <c r="I16" s="32"/>
    </row>
    <row r="17" spans="1:28" s="7" customFormat="1" x14ac:dyDescent="0.25">
      <c r="A17" s="36" t="s">
        <v>37</v>
      </c>
      <c r="B17" s="30"/>
      <c r="C17" s="30"/>
      <c r="D17" s="30"/>
      <c r="E17" s="49"/>
      <c r="F17" s="31">
        <v>0</v>
      </c>
      <c r="G17" s="31">
        <v>0</v>
      </c>
      <c r="H17" s="31">
        <v>0</v>
      </c>
      <c r="I17" s="37"/>
    </row>
    <row r="18" spans="1:28" s="7" customFormat="1" x14ac:dyDescent="0.25">
      <c r="A18" s="36" t="s">
        <v>36</v>
      </c>
      <c r="B18" s="30"/>
      <c r="C18" s="30"/>
      <c r="D18" s="30"/>
      <c r="E18" s="49"/>
      <c r="F18" s="31">
        <v>5000</v>
      </c>
      <c r="G18" s="31">
        <v>0</v>
      </c>
      <c r="H18" s="31">
        <v>0</v>
      </c>
      <c r="I18" s="32"/>
    </row>
    <row r="19" spans="1:28" s="7" customFormat="1" x14ac:dyDescent="0.25">
      <c r="E19" s="9"/>
      <c r="F19" s="9"/>
      <c r="G19" s="9"/>
      <c r="H19" s="9"/>
      <c r="I19" s="10"/>
    </row>
    <row r="20" spans="1:28" s="7" customFormat="1" x14ac:dyDescent="0.25">
      <c r="E20" s="9"/>
      <c r="F20" s="9"/>
      <c r="G20" s="9"/>
      <c r="H20" s="9"/>
      <c r="I20" s="10"/>
    </row>
    <row r="21" spans="1:28" x14ac:dyDescent="0.25">
      <c r="O21" s="8"/>
      <c r="Q21" s="8"/>
      <c r="R21" s="8"/>
      <c r="S21" s="8"/>
      <c r="T21" s="8"/>
      <c r="U21" s="8"/>
      <c r="V21" s="8"/>
      <c r="Y21" s="8"/>
      <c r="Z21" s="8"/>
      <c r="AA21" s="8"/>
      <c r="AB21" s="8"/>
    </row>
  </sheetData>
  <mergeCells count="11">
    <mergeCell ref="A15:D15"/>
    <mergeCell ref="A16:D16"/>
    <mergeCell ref="A17:D17"/>
    <mergeCell ref="A18:D18"/>
    <mergeCell ref="H5:I5"/>
    <mergeCell ref="A8:I8"/>
    <mergeCell ref="A9:I9"/>
    <mergeCell ref="A10:I10"/>
    <mergeCell ref="A11:E11"/>
    <mergeCell ref="I11:I12"/>
    <mergeCell ref="A14:D14"/>
  </mergeCells>
  <pageMargins left="0.7" right="0.7" top="0.75" bottom="0.75" header="0.3" footer="0.3"/>
  <pageSetup paperSize="8" scale="8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</vt:i4>
      </vt:variant>
    </vt:vector>
  </HeadingPairs>
  <TitlesOfParts>
    <vt:vector size="7" baseType="lpstr">
      <vt:lpstr>SC04.0339-A</vt:lpstr>
      <vt:lpstr>SC04.0504-B</vt:lpstr>
      <vt:lpstr>SC04.0391-C</vt:lpstr>
      <vt:lpstr>SC08.8514-D</vt:lpstr>
      <vt:lpstr>SC04.5200-E</vt:lpstr>
      <vt:lpstr>SC04.5099-F</vt:lpstr>
      <vt:lpstr>'SC04.0504-B'!Area_stampa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Marcella Loi</dc:creator>
  <cp:lastModifiedBy>francesca pinna</cp:lastModifiedBy>
  <cp:lastPrinted>2022-09-12T10:00:02Z</cp:lastPrinted>
  <dcterms:created xsi:type="dcterms:W3CDTF">2017-05-04T07:27:04Z</dcterms:created>
  <dcterms:modified xsi:type="dcterms:W3CDTF">2022-09-12T10:00:57Z</dcterms:modified>
</cp:coreProperties>
</file>